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uctcloud.sharepoint.com/sites/V2030GrandChallengesLaunchTeam/Shared Documents/General/Call documents and application templates/July 7 final documents for review/"/>
    </mc:Choice>
  </mc:AlternateContent>
  <xr:revisionPtr revIDLastSave="0" documentId="8_{4F3F8A32-FE69-40A2-8086-A0CAF683587B}" xr6:coauthVersionLast="47" xr6:coauthVersionMax="47" xr10:uidLastSave="{00000000-0000-0000-0000-000000000000}"/>
  <bookViews>
    <workbookView xWindow="-120" yWindow="-120" windowWidth="29040" windowHeight="15720" xr2:uid="{094634E9-D9C7-4E4B-8DE1-3D1ED623A63B}"/>
  </bookViews>
  <sheets>
    <sheet name="Personnel" sheetId="1" r:id="rId1"/>
    <sheet name="Postdocs" sheetId="6" r:id="rId2"/>
    <sheet name="Postgrad students" sheetId="7" r:id="rId3"/>
    <sheet name="Other Direct Costs" sheetId="2" r:id="rId4"/>
    <sheet name="Summary"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5" l="1"/>
  <c r="G10" i="7"/>
  <c r="F10" i="7"/>
  <c r="E10" i="7"/>
  <c r="G12" i="7" s="1"/>
  <c r="G21" i="7"/>
  <c r="F21" i="7"/>
  <c r="E21" i="7"/>
  <c r="G8" i="6"/>
  <c r="F8" i="6"/>
  <c r="E8" i="6"/>
  <c r="G19" i="6"/>
  <c r="F19" i="6"/>
  <c r="E19" i="6"/>
  <c r="G21" i="6" s="1"/>
  <c r="B9" i="5"/>
  <c r="E10" i="2"/>
  <c r="F3" i="1"/>
  <c r="F4" i="1"/>
  <c r="B8" i="5"/>
  <c r="B6" i="5"/>
  <c r="B7" i="5"/>
  <c r="D8" i="2"/>
  <c r="E8" i="2"/>
  <c r="C8" i="2"/>
  <c r="K21" i="1"/>
  <c r="L21" i="1"/>
  <c r="J21" i="1"/>
  <c r="F6" i="1"/>
  <c r="F7" i="1"/>
  <c r="F8" i="1"/>
  <c r="F9" i="1"/>
  <c r="F10" i="1"/>
  <c r="F11" i="1"/>
  <c r="F12" i="1"/>
  <c r="F13" i="1"/>
  <c r="F14" i="1"/>
  <c r="F15" i="1"/>
  <c r="F16" i="1"/>
  <c r="F17" i="1"/>
  <c r="F18" i="1"/>
  <c r="F19" i="1"/>
  <c r="F20" i="1"/>
  <c r="F5" i="1"/>
  <c r="B4" i="2"/>
  <c r="B5" i="2"/>
  <c r="B6" i="2"/>
  <c r="B3" i="2"/>
  <c r="G23" i="7" l="1"/>
  <c r="G25" i="7" s="1"/>
  <c r="L23" i="1"/>
  <c r="B3" i="5" s="1"/>
  <c r="G10" i="6"/>
  <c r="G23" i="6" s="1"/>
  <c r="B4" i="5" s="1"/>
  <c r="B11" i="5" l="1"/>
  <c r="C6" i="5" s="1"/>
  <c r="C7" i="5" l="1"/>
  <c r="C3" i="5"/>
  <c r="C8" i="5"/>
  <c r="C9" i="5"/>
  <c r="C5" i="5"/>
</calcChain>
</file>

<file path=xl/sharedStrings.xml><?xml version="1.0" encoding="utf-8"?>
<sst xmlns="http://schemas.openxmlformats.org/spreadsheetml/2006/main" count="177" uniqueCount="89">
  <si>
    <t>Workshops and seminars</t>
  </si>
  <si>
    <t>PhD</t>
  </si>
  <si>
    <t>Add as needed</t>
  </si>
  <si>
    <t>Consumables and materials</t>
  </si>
  <si>
    <t>Travel incl. fieldwork/conferences</t>
  </si>
  <si>
    <t>Subtotal</t>
  </si>
  <si>
    <t>Year 1</t>
  </si>
  <si>
    <t>Year 2</t>
  </si>
  <si>
    <t>Year 3</t>
  </si>
  <si>
    <t>Equipment &lt;R100 000</t>
  </si>
  <si>
    <t>Year 1 percent effort</t>
  </si>
  <si>
    <t>Year 2 percent effort</t>
  </si>
  <si>
    <t>Year 3 percent effort</t>
  </si>
  <si>
    <t>Year 1 funds</t>
  </si>
  <si>
    <t>Year 2 funds</t>
  </si>
  <si>
    <t>Year 3 funds</t>
  </si>
  <si>
    <t>MSc</t>
  </si>
  <si>
    <t>Postdoc</t>
  </si>
  <si>
    <t>Annual direct costs totals</t>
  </si>
  <si>
    <t>Name and surname</t>
  </si>
  <si>
    <t>Sarah Baartman</t>
  </si>
  <si>
    <t xml:space="preserve">Name and surname </t>
  </si>
  <si>
    <t>Budget category</t>
  </si>
  <si>
    <t>Faculty</t>
  </si>
  <si>
    <t>Department</t>
  </si>
  <si>
    <t>COM</t>
  </si>
  <si>
    <t>EBE</t>
  </si>
  <si>
    <t>FHS</t>
  </si>
  <si>
    <t>HUM</t>
  </si>
  <si>
    <t>LAW</t>
  </si>
  <si>
    <t>SCI</t>
  </si>
  <si>
    <t>History</t>
  </si>
  <si>
    <t>% total</t>
  </si>
  <si>
    <t>Personnel</t>
  </si>
  <si>
    <t>Total Direct Costs</t>
  </si>
  <si>
    <t>Salary Scale</t>
  </si>
  <si>
    <t>Assoc Prof</t>
  </si>
  <si>
    <t>PC10</t>
  </si>
  <si>
    <t>Postdocs</t>
  </si>
  <si>
    <t>Postgrad students</t>
  </si>
  <si>
    <t>Role</t>
  </si>
  <si>
    <t>PI</t>
  </si>
  <si>
    <t>Co-PI</t>
  </si>
  <si>
    <t>Co-Investigator</t>
  </si>
  <si>
    <t>Other Project Staff</t>
  </si>
  <si>
    <t>Name Surname</t>
  </si>
  <si>
    <t>Postdoc subtotal</t>
  </si>
  <si>
    <t>Students subtotal</t>
  </si>
  <si>
    <t>Bob Builder</t>
  </si>
  <si>
    <t>Annual subtotals</t>
  </si>
  <si>
    <t>Personnel subtotal</t>
  </si>
  <si>
    <t>Direct costs subtotal</t>
  </si>
  <si>
    <t>PLEASE NOTE: Postdoctoral fellowships may be awarded at the URC postdoc rate of R300 000 pa. Maximum allowed top-up is to R460 000 pa</t>
  </si>
  <si>
    <t>PLEASE NOTE: Bursary amounts are in line with the NRF’s 2022 full cost of study (FCS) allowances (see FAQs)</t>
  </si>
  <si>
    <t>PLEASE NOTE: Use these broad categories here but please be more specific in your budget justification with category breakdowns (see FAQs)</t>
  </si>
  <si>
    <t>School of Economics</t>
  </si>
  <si>
    <t>IDM</t>
  </si>
  <si>
    <t>Lecturer</t>
  </si>
  <si>
    <t>Junior Research Fellow</t>
  </si>
  <si>
    <t>CHED</t>
  </si>
  <si>
    <t>GSB</t>
  </si>
  <si>
    <t>Technical Support</t>
  </si>
  <si>
    <t>Admin Support</t>
  </si>
  <si>
    <t>Researcher</t>
  </si>
  <si>
    <t>Micky Mouse</t>
  </si>
  <si>
    <t>Daffy Duck</t>
  </si>
  <si>
    <t>PLEASE NOTE: Funds cannot be used for academic or PASS staff who are on permanent conditions of service and paid through UCT’s General Operating Budget (GOB). Under Role, use the dropdown menu to select PI, Co-PI, Co-I, Researcher, Admin support, or Technical Support.  For all other staff (e.g. field worker) select Other Project Staff</t>
  </si>
  <si>
    <t>Public Law</t>
  </si>
  <si>
    <t>Honours</t>
  </si>
  <si>
    <t>MCB</t>
  </si>
  <si>
    <t>Postdoc Top-ups</t>
  </si>
  <si>
    <t>Year 1 Top-up</t>
  </si>
  <si>
    <t>Postdoc top-up subtotal</t>
  </si>
  <si>
    <t>Postdoc fellowship + top-up subtotal</t>
  </si>
  <si>
    <t>Postdoc + Top-up subtotal</t>
  </si>
  <si>
    <t>Postdoc Fellowships</t>
  </si>
  <si>
    <t>Currently held fellowship amount pa</t>
  </si>
  <si>
    <t>Year 2 Top-up</t>
  </si>
  <si>
    <t>Year 3 Top-up</t>
  </si>
  <si>
    <t>Medicine</t>
  </si>
  <si>
    <t>Commercial Law</t>
  </si>
  <si>
    <t xml:space="preserve">Do not edit this sheet.  The cells will populate based on values you enter on the other sheets.  </t>
  </si>
  <si>
    <t>Bursary Top-ups</t>
  </si>
  <si>
    <t>Student bursary + top-up subtotal</t>
  </si>
  <si>
    <t>Postgrad Student Bursaries</t>
  </si>
  <si>
    <t>Bursary top-up subtotal</t>
  </si>
  <si>
    <t>PLEASE NOTE: Maximum allowed top-up is to R460 000 pa. Examples are given in the table - delete these and add your own figures. In the example given below, Grand Challenges funding is being used to fund a fellowship top-up only, not the total fellowship</t>
  </si>
  <si>
    <t>PLEASE NOTE: please see FAQs for maximum allowed top-ups. Examples are given in the table - delete these and add your own figures. In the example given below, Grand Challenges funding is being used to fund a bursary top-up only, not the total bursary</t>
  </si>
  <si>
    <t>Currently held bursary amount pa (already funded)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</si>
</sst>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0.00_-;\-&quot;R&quot;* #,##0.00_-;_-&quot;R&quot;* &quot;-&quot;??_-;_-@_-"/>
    <numFmt numFmtId="164" formatCode="_(&quot;R&quot;* #,##0.00_);_(&quot;R&quot;* \(#,##0.00\);_(&quot;R&quot;* &quot;-&quot;??_);_(@_)"/>
    <numFmt numFmtId="165" formatCode="_(&quot;R&quot;* #,##0_);_(&quot;R&quot;* \(#,##0\);_(&quot;R&quot;* &quot;-&quot;??_);_(@_)"/>
  </numFmts>
  <fonts count="7" x14ac:knownFonts="1">
    <font>
      <sz val="11"/>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i/>
      <sz val="11"/>
      <color rgb="FFFF0000"/>
      <name val="Calibri"/>
      <family val="2"/>
      <scheme val="minor"/>
    </font>
    <font>
      <b/>
      <sz val="14"/>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41">
    <xf numFmtId="0" fontId="0" fillId="0" borderId="0" xfId="0"/>
    <xf numFmtId="0" fontId="0" fillId="0" borderId="1" xfId="0" applyBorder="1"/>
    <xf numFmtId="0" fontId="1" fillId="0" borderId="1" xfId="0" applyFont="1" applyBorder="1"/>
    <xf numFmtId="0" fontId="0" fillId="0" borderId="1" xfId="0" applyBorder="1" applyAlignment="1">
      <alignment horizontal="left"/>
    </xf>
    <xf numFmtId="0" fontId="0" fillId="0" borderId="2" xfId="0" applyBorder="1"/>
    <xf numFmtId="0" fontId="1" fillId="0" borderId="1" xfId="0" applyFont="1" applyBorder="1" applyAlignment="1">
      <alignment horizontal="right"/>
    </xf>
    <xf numFmtId="164" fontId="3" fillId="3" borderId="0" xfId="0" applyNumberFormat="1" applyFont="1" applyFill="1"/>
    <xf numFmtId="0" fontId="3" fillId="3" borderId="0" xfId="0" applyFont="1" applyFill="1" applyAlignment="1">
      <alignment horizontal="right"/>
    </xf>
    <xf numFmtId="9" fontId="0" fillId="0" borderId="1" xfId="2" applyFont="1" applyBorder="1"/>
    <xf numFmtId="0" fontId="1" fillId="0" borderId="1" xfId="0" applyFont="1" applyFill="1" applyBorder="1" applyAlignment="1">
      <alignment horizontal="right"/>
    </xf>
    <xf numFmtId="0" fontId="0" fillId="0" borderId="1" xfId="0" applyBorder="1" applyAlignment="1">
      <alignment horizontal="right"/>
    </xf>
    <xf numFmtId="9" fontId="0" fillId="0" borderId="1" xfId="2" applyFont="1" applyBorder="1" applyAlignment="1"/>
    <xf numFmtId="165" fontId="0" fillId="0" borderId="1" xfId="1" applyNumberFormat="1" applyFont="1" applyBorder="1"/>
    <xf numFmtId="165" fontId="3" fillId="3" borderId="0" xfId="0" applyNumberFormat="1" applyFont="1" applyFill="1"/>
    <xf numFmtId="165" fontId="3" fillId="3" borderId="0" xfId="1" applyNumberFormat="1" applyFont="1" applyFill="1"/>
    <xf numFmtId="165" fontId="0" fillId="0" borderId="1" xfId="1" applyNumberFormat="1" applyFont="1" applyBorder="1" applyProtection="1"/>
    <xf numFmtId="9" fontId="0" fillId="0" borderId="0" xfId="2" applyFont="1"/>
    <xf numFmtId="165" fontId="3" fillId="3" borderId="0" xfId="1" applyNumberFormat="1" applyFont="1" applyFill="1" applyAlignment="1" applyProtection="1">
      <alignment horizontal="center"/>
    </xf>
    <xf numFmtId="0" fontId="3" fillId="0" borderId="0" xfId="0" applyFont="1"/>
    <xf numFmtId="0" fontId="3" fillId="0" borderId="5" xfId="0" applyFont="1" applyFill="1" applyBorder="1" applyAlignment="1">
      <alignment horizontal="right"/>
    </xf>
    <xf numFmtId="0" fontId="0" fillId="0" borderId="1" xfId="0" applyBorder="1" applyAlignment="1">
      <alignment horizontal="center"/>
    </xf>
    <xf numFmtId="0" fontId="0" fillId="0" borderId="0" xfId="0" applyBorder="1" applyAlignment="1">
      <alignment horizontal="left"/>
    </xf>
    <xf numFmtId="165" fontId="0" fillId="0" borderId="0" xfId="1" applyNumberFormat="1" applyFont="1" applyBorder="1"/>
    <xf numFmtId="0" fontId="0" fillId="0" borderId="0" xfId="0" applyBorder="1"/>
    <xf numFmtId="0" fontId="5" fillId="0" borderId="0" xfId="0" applyFont="1"/>
    <xf numFmtId="0" fontId="1" fillId="0" borderId="1" xfId="0" applyFont="1" applyBorder="1" applyAlignment="1">
      <alignment wrapText="1"/>
    </xf>
    <xf numFmtId="0" fontId="6" fillId="0" borderId="1" xfId="0" applyFont="1" applyBorder="1"/>
    <xf numFmtId="0" fontId="1" fillId="0" borderId="0" xfId="0" applyFont="1" applyBorder="1"/>
    <xf numFmtId="165" fontId="0" fillId="0" borderId="0" xfId="0" applyNumberFormat="1" applyBorder="1"/>
    <xf numFmtId="0" fontId="1" fillId="0" borderId="1" xfId="0" applyFont="1" applyFill="1" applyBorder="1"/>
    <xf numFmtId="0" fontId="3" fillId="3" borderId="0" xfId="0" applyFont="1" applyFill="1" applyAlignment="1">
      <alignment horizontal="right"/>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3" borderId="6" xfId="0" applyFont="1" applyFill="1" applyBorder="1" applyAlignment="1">
      <alignment horizontal="right"/>
    </xf>
    <xf numFmtId="0" fontId="3" fillId="2" borderId="4" xfId="0" applyFont="1" applyFill="1" applyBorder="1" applyAlignment="1">
      <alignment horizontal="left" vertical="top" wrapText="1"/>
    </xf>
    <xf numFmtId="0" fontId="3" fillId="2" borderId="3" xfId="0" applyFont="1" applyFill="1" applyBorder="1" applyAlignment="1">
      <alignment horizontal="left" vertical="top" wrapText="1"/>
    </xf>
    <xf numFmtId="0" fontId="0" fillId="2" borderId="3" xfId="0" applyFill="1" applyBorder="1" applyAlignment="1">
      <alignment horizontal="left" vertical="top" wrapText="1"/>
    </xf>
    <xf numFmtId="0" fontId="0" fillId="0" borderId="0" xfId="0" applyAlignment="1"/>
    <xf numFmtId="0" fontId="0" fillId="0" borderId="3" xfId="0" applyBorder="1" applyAlignment="1"/>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76D70-A7D2-49A8-BED4-3D91D8424430}">
  <dimension ref="A1:L99"/>
  <sheetViews>
    <sheetView tabSelected="1" zoomScaleNormal="100" workbookViewId="0">
      <selection activeCell="L23" sqref="L23"/>
    </sheetView>
  </sheetViews>
  <sheetFormatPr defaultColWidth="8.7109375" defaultRowHeight="15" x14ac:dyDescent="0.25"/>
  <cols>
    <col min="1" max="1" width="20.42578125" customWidth="1"/>
    <col min="2" max="2" width="20.85546875" customWidth="1"/>
    <col min="3" max="3" width="11.140625" customWidth="1"/>
    <col min="4" max="4" width="24.7109375" customWidth="1"/>
    <col min="5" max="5" width="23.28515625" customWidth="1"/>
    <col min="6" max="6" width="12" customWidth="1"/>
    <col min="7" max="9" width="18.7109375" customWidth="1"/>
    <col min="10" max="12" width="13.28515625" customWidth="1"/>
    <col min="13" max="13" width="13.7109375" customWidth="1"/>
  </cols>
  <sheetData>
    <row r="1" spans="1:12" ht="30" customHeight="1" x14ac:dyDescent="0.25">
      <c r="A1" s="31" t="s">
        <v>66</v>
      </c>
      <c r="B1" s="32"/>
      <c r="C1" s="32"/>
      <c r="D1" s="32"/>
      <c r="E1" s="32"/>
      <c r="F1" s="32"/>
      <c r="G1" s="32"/>
      <c r="H1" s="32"/>
      <c r="I1" s="32"/>
      <c r="J1" s="32"/>
      <c r="K1" s="32"/>
      <c r="L1" s="32"/>
    </row>
    <row r="2" spans="1:12" ht="18" customHeight="1" x14ac:dyDescent="0.25">
      <c r="A2" s="2" t="s">
        <v>19</v>
      </c>
      <c r="B2" s="2" t="s">
        <v>40</v>
      </c>
      <c r="C2" s="2" t="s">
        <v>23</v>
      </c>
      <c r="D2" s="2" t="s">
        <v>24</v>
      </c>
      <c r="E2" s="5" t="s">
        <v>35</v>
      </c>
      <c r="F2" s="5" t="s">
        <v>5</v>
      </c>
      <c r="G2" s="5" t="s">
        <v>10</v>
      </c>
      <c r="H2" s="5" t="s">
        <v>11</v>
      </c>
      <c r="I2" s="5" t="s">
        <v>12</v>
      </c>
      <c r="J2" s="9" t="s">
        <v>13</v>
      </c>
      <c r="K2" s="9" t="s">
        <v>14</v>
      </c>
      <c r="L2" s="9" t="s">
        <v>15</v>
      </c>
    </row>
    <row r="3" spans="1:12" ht="18" customHeight="1" x14ac:dyDescent="0.25">
      <c r="A3" s="1" t="s">
        <v>20</v>
      </c>
      <c r="B3" s="1" t="s">
        <v>41</v>
      </c>
      <c r="C3" s="20" t="s">
        <v>28</v>
      </c>
      <c r="D3" s="1" t="s">
        <v>31</v>
      </c>
      <c r="E3" s="10" t="s">
        <v>36</v>
      </c>
      <c r="F3" s="12">
        <f>SUM(J3:L3)</f>
        <v>300000</v>
      </c>
      <c r="G3" s="11">
        <v>0.1</v>
      </c>
      <c r="H3" s="11">
        <v>0.1</v>
      </c>
      <c r="I3" s="8">
        <v>0.1</v>
      </c>
      <c r="J3" s="12">
        <v>100000</v>
      </c>
      <c r="K3" s="12">
        <v>100000</v>
      </c>
      <c r="L3" s="12">
        <v>100000</v>
      </c>
    </row>
    <row r="4" spans="1:12" ht="18" customHeight="1" x14ac:dyDescent="0.25">
      <c r="A4" s="1" t="s">
        <v>48</v>
      </c>
      <c r="B4" s="1" t="s">
        <v>42</v>
      </c>
      <c r="C4" s="20" t="s">
        <v>25</v>
      </c>
      <c r="D4" s="1" t="s">
        <v>55</v>
      </c>
      <c r="E4" s="10" t="s">
        <v>57</v>
      </c>
      <c r="F4" s="12">
        <f>SUM(J4:L4)</f>
        <v>450000</v>
      </c>
      <c r="G4" s="11">
        <v>0.25</v>
      </c>
      <c r="H4" s="11">
        <v>0.25</v>
      </c>
      <c r="I4" s="8">
        <v>0.25</v>
      </c>
      <c r="J4" s="12">
        <v>150000</v>
      </c>
      <c r="K4" s="12">
        <v>150000</v>
      </c>
      <c r="L4" s="12">
        <v>150000</v>
      </c>
    </row>
    <row r="5" spans="1:12" ht="18" customHeight="1" x14ac:dyDescent="0.25">
      <c r="A5" s="1" t="s">
        <v>64</v>
      </c>
      <c r="B5" s="1" t="s">
        <v>43</v>
      </c>
      <c r="C5" s="20" t="s">
        <v>27</v>
      </c>
      <c r="D5" s="1" t="s">
        <v>56</v>
      </c>
      <c r="E5" s="10" t="s">
        <v>58</v>
      </c>
      <c r="F5" s="12">
        <f t="shared" ref="F5:F20" si="0">SUM(J5:L5)</f>
        <v>0</v>
      </c>
      <c r="G5" s="11"/>
      <c r="H5" s="11"/>
      <c r="I5" s="8"/>
      <c r="J5" s="12">
        <v>0</v>
      </c>
      <c r="K5" s="12">
        <v>0</v>
      </c>
      <c r="L5" s="12">
        <v>0</v>
      </c>
    </row>
    <row r="6" spans="1:12" ht="18" customHeight="1" x14ac:dyDescent="0.25">
      <c r="A6" s="1" t="s">
        <v>65</v>
      </c>
      <c r="B6" s="1" t="s">
        <v>62</v>
      </c>
      <c r="C6" s="20" t="s">
        <v>28</v>
      </c>
      <c r="D6" s="1" t="s">
        <v>31</v>
      </c>
      <c r="E6" s="10" t="s">
        <v>37</v>
      </c>
      <c r="F6" s="12">
        <f t="shared" si="0"/>
        <v>0</v>
      </c>
      <c r="G6" s="11"/>
      <c r="H6" s="11"/>
      <c r="I6" s="8"/>
      <c r="J6" s="12">
        <v>0</v>
      </c>
      <c r="K6" s="12">
        <v>0</v>
      </c>
      <c r="L6" s="12">
        <v>0</v>
      </c>
    </row>
    <row r="7" spans="1:12" ht="18" customHeight="1" x14ac:dyDescent="0.25">
      <c r="A7" s="1" t="s">
        <v>2</v>
      </c>
      <c r="B7" s="1"/>
      <c r="C7" s="20"/>
      <c r="D7" s="1"/>
      <c r="E7" s="10"/>
      <c r="F7" s="12">
        <f t="shared" si="0"/>
        <v>0</v>
      </c>
      <c r="G7" s="11"/>
      <c r="H7" s="11"/>
      <c r="I7" s="8"/>
      <c r="J7" s="12">
        <v>0</v>
      </c>
      <c r="K7" s="12">
        <v>0</v>
      </c>
      <c r="L7" s="12">
        <v>0</v>
      </c>
    </row>
    <row r="8" spans="1:12" ht="18" customHeight="1" x14ac:dyDescent="0.25">
      <c r="A8" s="1" t="s">
        <v>2</v>
      </c>
      <c r="B8" s="1"/>
      <c r="C8" s="20"/>
      <c r="D8" s="1"/>
      <c r="E8" s="10"/>
      <c r="F8" s="12">
        <f t="shared" si="0"/>
        <v>0</v>
      </c>
      <c r="G8" s="11"/>
      <c r="H8" s="11"/>
      <c r="I8" s="8"/>
      <c r="J8" s="12">
        <v>0</v>
      </c>
      <c r="K8" s="12">
        <v>0</v>
      </c>
      <c r="L8" s="12">
        <v>0</v>
      </c>
    </row>
    <row r="9" spans="1:12" ht="18" customHeight="1" x14ac:dyDescent="0.25">
      <c r="A9" s="1" t="s">
        <v>2</v>
      </c>
      <c r="B9" s="1"/>
      <c r="C9" s="20"/>
      <c r="D9" s="1"/>
      <c r="E9" s="10"/>
      <c r="F9" s="12">
        <f t="shared" si="0"/>
        <v>0</v>
      </c>
      <c r="G9" s="11"/>
      <c r="H9" s="11"/>
      <c r="I9" s="8"/>
      <c r="J9" s="12">
        <v>0</v>
      </c>
      <c r="K9" s="12">
        <v>0</v>
      </c>
      <c r="L9" s="12">
        <v>0</v>
      </c>
    </row>
    <row r="10" spans="1:12" ht="18" customHeight="1" x14ac:dyDescent="0.25">
      <c r="A10" s="1" t="s">
        <v>2</v>
      </c>
      <c r="B10" s="1"/>
      <c r="C10" s="20"/>
      <c r="D10" s="1"/>
      <c r="E10" s="10"/>
      <c r="F10" s="12">
        <f t="shared" si="0"/>
        <v>0</v>
      </c>
      <c r="G10" s="11"/>
      <c r="H10" s="11"/>
      <c r="I10" s="8"/>
      <c r="J10" s="12">
        <v>0</v>
      </c>
      <c r="K10" s="12">
        <v>0</v>
      </c>
      <c r="L10" s="12">
        <v>0</v>
      </c>
    </row>
    <row r="11" spans="1:12" ht="18" customHeight="1" x14ac:dyDescent="0.25">
      <c r="A11" s="1" t="s">
        <v>2</v>
      </c>
      <c r="B11" s="1"/>
      <c r="C11" s="20"/>
      <c r="D11" s="1"/>
      <c r="E11" s="10"/>
      <c r="F11" s="12">
        <f t="shared" si="0"/>
        <v>0</v>
      </c>
      <c r="G11" s="11"/>
      <c r="H11" s="11"/>
      <c r="I11" s="8"/>
      <c r="J11" s="12">
        <v>0</v>
      </c>
      <c r="K11" s="12">
        <v>0</v>
      </c>
      <c r="L11" s="12">
        <v>0</v>
      </c>
    </row>
    <row r="12" spans="1:12" ht="18" customHeight="1" x14ac:dyDescent="0.25">
      <c r="A12" s="1" t="s">
        <v>2</v>
      </c>
      <c r="B12" s="1"/>
      <c r="C12" s="20"/>
      <c r="D12" s="1"/>
      <c r="E12" s="10"/>
      <c r="F12" s="12">
        <f t="shared" si="0"/>
        <v>0</v>
      </c>
      <c r="G12" s="11"/>
      <c r="H12" s="11"/>
      <c r="I12" s="8"/>
      <c r="J12" s="12">
        <v>0</v>
      </c>
      <c r="K12" s="12">
        <v>0</v>
      </c>
      <c r="L12" s="12">
        <v>0</v>
      </c>
    </row>
    <row r="13" spans="1:12" ht="18" customHeight="1" x14ac:dyDescent="0.25">
      <c r="A13" s="1" t="s">
        <v>2</v>
      </c>
      <c r="B13" s="1"/>
      <c r="C13" s="20"/>
      <c r="D13" s="1"/>
      <c r="E13" s="10"/>
      <c r="F13" s="12">
        <f t="shared" si="0"/>
        <v>0</v>
      </c>
      <c r="G13" s="11"/>
      <c r="H13" s="11"/>
      <c r="I13" s="8"/>
      <c r="J13" s="12">
        <v>0</v>
      </c>
      <c r="K13" s="12">
        <v>0</v>
      </c>
      <c r="L13" s="12">
        <v>0</v>
      </c>
    </row>
    <row r="14" spans="1:12" ht="18" customHeight="1" x14ac:dyDescent="0.25">
      <c r="A14" s="1" t="s">
        <v>2</v>
      </c>
      <c r="B14" s="1"/>
      <c r="C14" s="20"/>
      <c r="D14" s="1"/>
      <c r="E14" s="10"/>
      <c r="F14" s="12">
        <f t="shared" si="0"/>
        <v>0</v>
      </c>
      <c r="G14" s="11"/>
      <c r="H14" s="11"/>
      <c r="I14" s="8"/>
      <c r="J14" s="12">
        <v>0</v>
      </c>
      <c r="K14" s="12">
        <v>0</v>
      </c>
      <c r="L14" s="12">
        <v>0</v>
      </c>
    </row>
    <row r="15" spans="1:12" ht="18" customHeight="1" x14ac:dyDescent="0.25">
      <c r="A15" s="1" t="s">
        <v>2</v>
      </c>
      <c r="B15" s="1"/>
      <c r="C15" s="20"/>
      <c r="D15" s="1"/>
      <c r="E15" s="10"/>
      <c r="F15" s="12">
        <f t="shared" si="0"/>
        <v>0</v>
      </c>
      <c r="G15" s="11"/>
      <c r="H15" s="11"/>
      <c r="I15" s="8"/>
      <c r="J15" s="12">
        <v>0</v>
      </c>
      <c r="K15" s="12">
        <v>0</v>
      </c>
      <c r="L15" s="12">
        <v>0</v>
      </c>
    </row>
    <row r="16" spans="1:12" ht="18" customHeight="1" x14ac:dyDescent="0.25">
      <c r="A16" s="1" t="s">
        <v>2</v>
      </c>
      <c r="B16" s="1"/>
      <c r="C16" s="20"/>
      <c r="D16" s="1"/>
      <c r="E16" s="10"/>
      <c r="F16" s="12">
        <f t="shared" si="0"/>
        <v>0</v>
      </c>
      <c r="G16" s="11"/>
      <c r="H16" s="11"/>
      <c r="I16" s="8"/>
      <c r="J16" s="12">
        <v>0</v>
      </c>
      <c r="K16" s="12">
        <v>0</v>
      </c>
      <c r="L16" s="12">
        <v>0</v>
      </c>
    </row>
    <row r="17" spans="1:12" ht="18" customHeight="1" x14ac:dyDescent="0.25">
      <c r="A17" s="1" t="s">
        <v>2</v>
      </c>
      <c r="B17" s="1"/>
      <c r="C17" s="20"/>
      <c r="D17" s="1"/>
      <c r="E17" s="10"/>
      <c r="F17" s="12">
        <f t="shared" si="0"/>
        <v>0</v>
      </c>
      <c r="G17" s="11"/>
      <c r="H17" s="11"/>
      <c r="I17" s="8"/>
      <c r="J17" s="12">
        <v>0</v>
      </c>
      <c r="K17" s="12">
        <v>0</v>
      </c>
      <c r="L17" s="12">
        <v>0</v>
      </c>
    </row>
    <row r="18" spans="1:12" ht="18" customHeight="1" x14ac:dyDescent="0.25">
      <c r="A18" s="1" t="s">
        <v>2</v>
      </c>
      <c r="B18" s="1"/>
      <c r="C18" s="20"/>
      <c r="D18" s="1"/>
      <c r="E18" s="10"/>
      <c r="F18" s="12">
        <f t="shared" si="0"/>
        <v>0</v>
      </c>
      <c r="G18" s="11"/>
      <c r="H18" s="11"/>
      <c r="I18" s="8"/>
      <c r="J18" s="12">
        <v>0</v>
      </c>
      <c r="K18" s="12">
        <v>0</v>
      </c>
      <c r="L18" s="12">
        <v>0</v>
      </c>
    </row>
    <row r="19" spans="1:12" ht="18" customHeight="1" x14ac:dyDescent="0.25">
      <c r="A19" s="1" t="s">
        <v>2</v>
      </c>
      <c r="B19" s="1"/>
      <c r="C19" s="20"/>
      <c r="D19" s="1"/>
      <c r="E19" s="10"/>
      <c r="F19" s="12">
        <f t="shared" si="0"/>
        <v>0</v>
      </c>
      <c r="G19" s="11"/>
      <c r="H19" s="11"/>
      <c r="I19" s="8"/>
      <c r="J19" s="12">
        <v>0</v>
      </c>
      <c r="K19" s="12">
        <v>0</v>
      </c>
      <c r="L19" s="12">
        <v>0</v>
      </c>
    </row>
    <row r="20" spans="1:12" ht="18" customHeight="1" x14ac:dyDescent="0.25">
      <c r="A20" s="1" t="s">
        <v>2</v>
      </c>
      <c r="B20" s="1"/>
      <c r="C20" s="20"/>
      <c r="D20" s="1"/>
      <c r="E20" s="10"/>
      <c r="F20" s="12">
        <f t="shared" si="0"/>
        <v>0</v>
      </c>
      <c r="G20" s="11"/>
      <c r="H20" s="11"/>
      <c r="I20" s="8"/>
      <c r="J20" s="12">
        <v>0</v>
      </c>
      <c r="K20" s="12">
        <v>0</v>
      </c>
      <c r="L20" s="12">
        <v>0</v>
      </c>
    </row>
    <row r="21" spans="1:12" x14ac:dyDescent="0.25">
      <c r="A21" s="33" t="s">
        <v>49</v>
      </c>
      <c r="B21" s="33"/>
      <c r="C21" s="33"/>
      <c r="D21" s="33"/>
      <c r="E21" s="33"/>
      <c r="F21" s="33"/>
      <c r="G21" s="33"/>
      <c r="H21" s="33"/>
      <c r="I21" s="33"/>
      <c r="J21" s="6">
        <f>SUM(J3:J20)</f>
        <v>250000</v>
      </c>
      <c r="K21" s="6">
        <f>SUM(K3:K20)</f>
        <v>250000</v>
      </c>
      <c r="L21" s="6">
        <f>SUM(L3:L20)</f>
        <v>250000</v>
      </c>
    </row>
    <row r="23" spans="1:12" x14ac:dyDescent="0.25">
      <c r="A23" s="30" t="s">
        <v>50</v>
      </c>
      <c r="B23" s="30"/>
      <c r="C23" s="30"/>
      <c r="D23" s="30"/>
      <c r="E23" s="30"/>
      <c r="F23" s="30"/>
      <c r="G23" s="30"/>
      <c r="H23" s="30"/>
      <c r="I23" s="30"/>
      <c r="J23" s="30"/>
      <c r="K23" s="30"/>
      <c r="L23" s="13">
        <f>SUM(J21:L21)</f>
        <v>750000</v>
      </c>
    </row>
    <row r="92" spans="1:2" x14ac:dyDescent="0.25">
      <c r="A92" t="s">
        <v>25</v>
      </c>
      <c r="B92" t="s">
        <v>41</v>
      </c>
    </row>
    <row r="93" spans="1:2" x14ac:dyDescent="0.25">
      <c r="A93" t="s">
        <v>26</v>
      </c>
      <c r="B93" t="s">
        <v>42</v>
      </c>
    </row>
    <row r="94" spans="1:2" x14ac:dyDescent="0.25">
      <c r="A94" t="s">
        <v>27</v>
      </c>
      <c r="B94" t="s">
        <v>43</v>
      </c>
    </row>
    <row r="95" spans="1:2" x14ac:dyDescent="0.25">
      <c r="A95" t="s">
        <v>28</v>
      </c>
      <c r="B95" t="s">
        <v>63</v>
      </c>
    </row>
    <row r="96" spans="1:2" x14ac:dyDescent="0.25">
      <c r="A96" t="s">
        <v>29</v>
      </c>
      <c r="B96" t="s">
        <v>62</v>
      </c>
    </row>
    <row r="97" spans="1:2" x14ac:dyDescent="0.25">
      <c r="A97" t="s">
        <v>30</v>
      </c>
      <c r="B97" t="s">
        <v>61</v>
      </c>
    </row>
    <row r="98" spans="1:2" x14ac:dyDescent="0.25">
      <c r="A98" t="s">
        <v>59</v>
      </c>
      <c r="B98" t="s">
        <v>44</v>
      </c>
    </row>
    <row r="99" spans="1:2" x14ac:dyDescent="0.25">
      <c r="A99" t="s">
        <v>60</v>
      </c>
    </row>
  </sheetData>
  <mergeCells count="3">
    <mergeCell ref="A23:K23"/>
    <mergeCell ref="A1:L1"/>
    <mergeCell ref="A21:I21"/>
  </mergeCells>
  <dataValidations count="3">
    <dataValidation type="list" allowBlank="1" showInputMessage="1" showErrorMessage="1" sqref="A92:A97" xr:uid="{01D8B9AA-8939-9F4B-B305-BCA21649A3E3}">
      <formula1>$A$92:$A$97</formula1>
    </dataValidation>
    <dataValidation type="list" allowBlank="1" showInputMessage="1" showErrorMessage="1" sqref="B3:B20" xr:uid="{96AF924D-BF63-5E47-8BFF-A6A84E9C8744}">
      <formula1>$B$92:$B$98</formula1>
    </dataValidation>
    <dataValidation type="list" allowBlank="1" showInputMessage="1" showErrorMessage="1" sqref="C3:C20" xr:uid="{52B762E2-D019-4F88-9B68-EF19178FCC43}">
      <formula1>$A$92:$A$99</formula1>
    </dataValidation>
  </dataValidations>
  <pageMargins left="0.7" right="0.7" top="0.75" bottom="0.75" header="0.3" footer="0.3"/>
  <pageSetup paperSize="9" orientation="portrait" r:id="rId1"/>
  <ignoredErrors>
    <ignoredError sqref="F3:F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CDAB8-DA02-7C4E-8151-2812DDB0A66A}">
  <dimension ref="A1:I94"/>
  <sheetViews>
    <sheetView workbookViewId="0">
      <selection activeCell="D14" sqref="D14"/>
    </sheetView>
  </sheetViews>
  <sheetFormatPr defaultColWidth="8.7109375" defaultRowHeight="15" x14ac:dyDescent="0.25"/>
  <cols>
    <col min="1" max="3" width="22.7109375" customWidth="1"/>
    <col min="4" max="4" width="15.42578125" customWidth="1"/>
    <col min="5" max="5" width="15.5703125" customWidth="1"/>
    <col min="6" max="6" width="15.140625" customWidth="1"/>
    <col min="7" max="7" width="15.85546875" customWidth="1"/>
    <col min="9" max="9" width="19.140625" customWidth="1"/>
  </cols>
  <sheetData>
    <row r="1" spans="1:9" ht="18.75" x14ac:dyDescent="0.3">
      <c r="A1" s="24" t="s">
        <v>75</v>
      </c>
    </row>
    <row r="2" spans="1:9" ht="39.75" customHeight="1" x14ac:dyDescent="0.25">
      <c r="A2" s="34" t="s">
        <v>52</v>
      </c>
      <c r="B2" s="35"/>
      <c r="C2" s="35"/>
      <c r="D2" s="35"/>
      <c r="E2" s="35"/>
      <c r="F2" s="35"/>
      <c r="G2" s="35"/>
    </row>
    <row r="3" spans="1:9" ht="18" customHeight="1" x14ac:dyDescent="0.25">
      <c r="A3" s="2" t="s">
        <v>21</v>
      </c>
      <c r="B3" s="2" t="s">
        <v>23</v>
      </c>
      <c r="C3" s="2" t="s">
        <v>24</v>
      </c>
      <c r="D3" s="2" t="s">
        <v>40</v>
      </c>
      <c r="E3" s="2" t="s">
        <v>13</v>
      </c>
      <c r="F3" s="2" t="s">
        <v>14</v>
      </c>
      <c r="G3" s="2" t="s">
        <v>15</v>
      </c>
    </row>
    <row r="4" spans="1:9" ht="18" customHeight="1" x14ac:dyDescent="0.25">
      <c r="A4" s="1" t="s">
        <v>45</v>
      </c>
      <c r="B4" s="1" t="s">
        <v>29</v>
      </c>
      <c r="C4" s="1" t="s">
        <v>80</v>
      </c>
      <c r="D4" s="3" t="s">
        <v>17</v>
      </c>
      <c r="E4" s="12">
        <v>300000</v>
      </c>
      <c r="F4" s="12">
        <v>300000</v>
      </c>
      <c r="G4" s="12">
        <v>0</v>
      </c>
    </row>
    <row r="5" spans="1:9" ht="18" customHeight="1" x14ac:dyDescent="0.25">
      <c r="A5" s="1"/>
      <c r="B5" s="1"/>
      <c r="C5" s="1"/>
      <c r="D5" s="3" t="s">
        <v>17</v>
      </c>
      <c r="E5" s="12">
        <v>0</v>
      </c>
      <c r="F5" s="12">
        <v>0</v>
      </c>
      <c r="G5" s="12">
        <v>0</v>
      </c>
    </row>
    <row r="6" spans="1:9" ht="18" customHeight="1" x14ac:dyDescent="0.25">
      <c r="A6" s="1"/>
      <c r="B6" s="1"/>
      <c r="C6" s="1"/>
      <c r="D6" s="3" t="s">
        <v>17</v>
      </c>
      <c r="E6" s="12">
        <v>0</v>
      </c>
      <c r="F6" s="12">
        <v>0</v>
      </c>
      <c r="G6" s="12">
        <v>0</v>
      </c>
    </row>
    <row r="7" spans="1:9" s="23" customFormat="1" ht="18" customHeight="1" x14ac:dyDescent="0.25">
      <c r="D7" s="21"/>
      <c r="E7" s="22"/>
      <c r="F7" s="22"/>
      <c r="G7" s="22"/>
    </row>
    <row r="8" spans="1:9" x14ac:dyDescent="0.25">
      <c r="D8" s="19" t="s">
        <v>49</v>
      </c>
      <c r="E8" s="13">
        <f>SUM(E4:E6)</f>
        <v>300000</v>
      </c>
      <c r="F8" s="13">
        <f>SUM(F4:F6)</f>
        <v>300000</v>
      </c>
      <c r="G8" s="13">
        <f>SUM(G4:G6)</f>
        <v>0</v>
      </c>
    </row>
    <row r="10" spans="1:9" x14ac:dyDescent="0.25">
      <c r="A10" s="30" t="s">
        <v>46</v>
      </c>
      <c r="B10" s="30"/>
      <c r="C10" s="30"/>
      <c r="D10" s="30"/>
      <c r="E10" s="30"/>
      <c r="F10" s="30"/>
      <c r="G10" s="13">
        <f>SUM(E8:G8)</f>
        <v>600000</v>
      </c>
    </row>
    <row r="12" spans="1:9" ht="18.75" x14ac:dyDescent="0.3">
      <c r="A12" s="24" t="s">
        <v>70</v>
      </c>
      <c r="I12" s="23"/>
    </row>
    <row r="13" spans="1:9" ht="42" customHeight="1" x14ac:dyDescent="0.25">
      <c r="A13" s="34" t="s">
        <v>86</v>
      </c>
      <c r="B13" s="36"/>
      <c r="C13" s="36"/>
      <c r="D13" s="36"/>
      <c r="E13" s="36"/>
      <c r="F13" s="38"/>
      <c r="G13" s="38"/>
      <c r="I13" s="23"/>
    </row>
    <row r="14" spans="1:9" ht="48.75" customHeight="1" x14ac:dyDescent="0.25">
      <c r="A14" s="2" t="s">
        <v>21</v>
      </c>
      <c r="B14" s="2" t="s">
        <v>23</v>
      </c>
      <c r="C14" s="2" t="s">
        <v>24</v>
      </c>
      <c r="D14" s="25" t="s">
        <v>76</v>
      </c>
      <c r="E14" s="2" t="s">
        <v>71</v>
      </c>
      <c r="F14" s="2" t="s">
        <v>77</v>
      </c>
      <c r="G14" s="2" t="s">
        <v>78</v>
      </c>
      <c r="I14" s="27"/>
    </row>
    <row r="15" spans="1:9" x14ac:dyDescent="0.25">
      <c r="A15" s="26" t="s">
        <v>45</v>
      </c>
      <c r="B15" s="26" t="s">
        <v>27</v>
      </c>
      <c r="C15" s="26" t="s">
        <v>79</v>
      </c>
      <c r="D15" s="12">
        <v>300000</v>
      </c>
      <c r="E15" s="12">
        <v>50000</v>
      </c>
      <c r="F15" s="12">
        <v>50000</v>
      </c>
      <c r="G15" s="12">
        <v>0</v>
      </c>
      <c r="I15" s="28"/>
    </row>
    <row r="16" spans="1:9" x14ac:dyDescent="0.25">
      <c r="A16" s="1"/>
      <c r="B16" s="1"/>
      <c r="C16" s="1"/>
      <c r="D16" s="12">
        <v>0</v>
      </c>
      <c r="E16" s="12">
        <v>0</v>
      </c>
      <c r="F16" s="12">
        <v>0</v>
      </c>
      <c r="G16" s="12">
        <v>0</v>
      </c>
      <c r="I16" s="28"/>
    </row>
    <row r="17" spans="1:9" x14ac:dyDescent="0.25">
      <c r="A17" s="1"/>
      <c r="B17" s="1"/>
      <c r="C17" s="1"/>
      <c r="D17" s="12">
        <v>0</v>
      </c>
      <c r="E17" s="12">
        <v>0</v>
      </c>
      <c r="F17" s="12">
        <v>0</v>
      </c>
      <c r="G17" s="12">
        <v>0</v>
      </c>
      <c r="I17" s="28"/>
    </row>
    <row r="18" spans="1:9" x14ac:dyDescent="0.25">
      <c r="I18" s="23"/>
    </row>
    <row r="19" spans="1:9" x14ac:dyDescent="0.25">
      <c r="D19" s="19" t="s">
        <v>49</v>
      </c>
      <c r="E19" s="13">
        <f>SUM(E15:E17)</f>
        <v>50000</v>
      </c>
      <c r="F19" s="13">
        <f>SUM(F15:F17)</f>
        <v>50000</v>
      </c>
      <c r="G19" s="13">
        <f>SUM(G15:G17)</f>
        <v>0</v>
      </c>
    </row>
    <row r="21" spans="1:9" x14ac:dyDescent="0.25">
      <c r="A21" s="30" t="s">
        <v>72</v>
      </c>
      <c r="B21" s="30"/>
      <c r="C21" s="30"/>
      <c r="D21" s="30"/>
      <c r="E21" s="30"/>
      <c r="F21" s="30"/>
      <c r="G21" s="13">
        <f>SUM(E19:G19)</f>
        <v>100000</v>
      </c>
    </row>
    <row r="23" spans="1:9" x14ac:dyDescent="0.25">
      <c r="A23" s="30" t="s">
        <v>73</v>
      </c>
      <c r="B23" s="30"/>
      <c r="C23" s="30"/>
      <c r="D23" s="30" t="s">
        <v>74</v>
      </c>
      <c r="E23" s="37"/>
      <c r="F23" s="37"/>
      <c r="G23" s="13">
        <f>+G10+G21</f>
        <v>700000</v>
      </c>
    </row>
    <row r="87" spans="1:1" x14ac:dyDescent="0.25">
      <c r="A87" t="s">
        <v>25</v>
      </c>
    </row>
    <row r="88" spans="1:1" x14ac:dyDescent="0.25">
      <c r="A88" t="s">
        <v>26</v>
      </c>
    </row>
    <row r="89" spans="1:1" x14ac:dyDescent="0.25">
      <c r="A89" t="s">
        <v>27</v>
      </c>
    </row>
    <row r="90" spans="1:1" x14ac:dyDescent="0.25">
      <c r="A90" t="s">
        <v>28</v>
      </c>
    </row>
    <row r="91" spans="1:1" x14ac:dyDescent="0.25">
      <c r="A91" t="s">
        <v>29</v>
      </c>
    </row>
    <row r="92" spans="1:1" x14ac:dyDescent="0.25">
      <c r="A92" t="s">
        <v>30</v>
      </c>
    </row>
    <row r="93" spans="1:1" x14ac:dyDescent="0.25">
      <c r="A93" t="s">
        <v>59</v>
      </c>
    </row>
    <row r="94" spans="1:1" x14ac:dyDescent="0.25">
      <c r="A94" t="s">
        <v>60</v>
      </c>
    </row>
  </sheetData>
  <mergeCells count="5">
    <mergeCell ref="A10:F10"/>
    <mergeCell ref="A2:G2"/>
    <mergeCell ref="A21:F21"/>
    <mergeCell ref="A23:F23"/>
    <mergeCell ref="A13:G13"/>
  </mergeCells>
  <dataValidations count="2">
    <dataValidation type="list" allowBlank="1" showInputMessage="1" showErrorMessage="1" sqref="A87:A92" xr:uid="{605DE03A-D721-45F8-A116-EE83DBD643A6}">
      <formula1>$A$87:$A$92</formula1>
    </dataValidation>
    <dataValidation type="list" allowBlank="1" showInputMessage="1" showErrorMessage="1" sqref="B4:B6 B15:B17" xr:uid="{D299A502-6CE6-4B5F-8655-12CC49A5CADE}">
      <formula1>$A$87:$A$94</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69FA9-362A-E046-B06B-58A92C69E533}">
  <dimension ref="A1:H90"/>
  <sheetViews>
    <sheetView workbookViewId="0">
      <selection activeCell="G25" sqref="G25"/>
    </sheetView>
  </sheetViews>
  <sheetFormatPr defaultColWidth="8.7109375" defaultRowHeight="15" x14ac:dyDescent="0.25"/>
  <cols>
    <col min="1" max="1" width="32.42578125" customWidth="1"/>
    <col min="2" max="2" width="23.42578125" customWidth="1"/>
    <col min="3" max="3" width="21.85546875" customWidth="1"/>
    <col min="4" max="4" width="13.7109375" customWidth="1"/>
    <col min="5" max="5" width="15.42578125" customWidth="1"/>
    <col min="6" max="6" width="16.7109375" customWidth="1"/>
    <col min="7" max="7" width="16.42578125" customWidth="1"/>
    <col min="8" max="8" width="25.28515625" customWidth="1"/>
    <col min="9" max="9" width="8.7109375" customWidth="1"/>
  </cols>
  <sheetData>
    <row r="1" spans="1:8" ht="29.25" customHeight="1" x14ac:dyDescent="0.3">
      <c r="A1" s="24" t="s">
        <v>84</v>
      </c>
      <c r="B1" s="24"/>
      <c r="C1" s="24"/>
      <c r="D1" s="24"/>
      <c r="E1" s="24"/>
      <c r="F1" s="24"/>
      <c r="G1" s="24"/>
      <c r="H1" s="24"/>
    </row>
    <row r="2" spans="1:8" ht="28.15" customHeight="1" x14ac:dyDescent="0.25">
      <c r="A2" s="34" t="s">
        <v>53</v>
      </c>
      <c r="B2" s="35"/>
      <c r="C2" s="35"/>
      <c r="D2" s="35"/>
      <c r="E2" s="35"/>
      <c r="F2" s="35"/>
      <c r="G2" s="35"/>
      <c r="H2" s="35"/>
    </row>
    <row r="3" spans="1:8" ht="18" customHeight="1" x14ac:dyDescent="0.25">
      <c r="A3" s="2" t="s">
        <v>21</v>
      </c>
      <c r="B3" s="2" t="s">
        <v>23</v>
      </c>
      <c r="C3" s="2" t="s">
        <v>24</v>
      </c>
      <c r="D3" s="2" t="s">
        <v>40</v>
      </c>
      <c r="E3" s="2" t="s">
        <v>13</v>
      </c>
      <c r="F3" s="2" t="s">
        <v>14</v>
      </c>
      <c r="G3" s="2" t="s">
        <v>15</v>
      </c>
    </row>
    <row r="4" spans="1:8" ht="18" customHeight="1" x14ac:dyDescent="0.25">
      <c r="A4" s="1" t="s">
        <v>45</v>
      </c>
      <c r="B4" s="1" t="s">
        <v>29</v>
      </c>
      <c r="C4" s="1" t="s">
        <v>67</v>
      </c>
      <c r="D4" s="3" t="s">
        <v>16</v>
      </c>
      <c r="E4" s="12">
        <v>0</v>
      </c>
      <c r="F4" s="12">
        <v>0</v>
      </c>
      <c r="G4" s="12">
        <v>0</v>
      </c>
    </row>
    <row r="5" spans="1:8" ht="18" customHeight="1" x14ac:dyDescent="0.25">
      <c r="A5" s="1" t="s">
        <v>45</v>
      </c>
      <c r="B5" s="1" t="s">
        <v>30</v>
      </c>
      <c r="C5" s="1" t="s">
        <v>69</v>
      </c>
      <c r="D5" s="3" t="s">
        <v>1</v>
      </c>
      <c r="E5" s="12">
        <v>0</v>
      </c>
      <c r="F5" s="12">
        <v>0</v>
      </c>
      <c r="G5" s="12">
        <v>0</v>
      </c>
    </row>
    <row r="6" spans="1:8" ht="18" customHeight="1" x14ac:dyDescent="0.25">
      <c r="A6" s="1"/>
      <c r="B6" s="1"/>
      <c r="C6" s="1"/>
      <c r="D6" s="3"/>
      <c r="E6" s="12">
        <v>0</v>
      </c>
      <c r="F6" s="12">
        <v>0</v>
      </c>
      <c r="G6" s="12">
        <v>0</v>
      </c>
    </row>
    <row r="7" spans="1:8" ht="18" customHeight="1" x14ac:dyDescent="0.25">
      <c r="A7" s="1"/>
      <c r="B7" s="1"/>
      <c r="C7" s="1"/>
      <c r="D7" s="3"/>
      <c r="E7" s="12">
        <v>0</v>
      </c>
      <c r="F7" s="12">
        <v>0</v>
      </c>
      <c r="G7" s="12">
        <v>0</v>
      </c>
    </row>
    <row r="8" spans="1:8" ht="18" customHeight="1" x14ac:dyDescent="0.25">
      <c r="A8" s="1"/>
      <c r="B8" s="1"/>
      <c r="C8" s="1"/>
      <c r="D8" s="3"/>
      <c r="E8" s="12">
        <v>0</v>
      </c>
      <c r="F8" s="12">
        <v>0</v>
      </c>
      <c r="G8" s="12">
        <v>0</v>
      </c>
    </row>
    <row r="9" spans="1:8" ht="18" customHeight="1" x14ac:dyDescent="0.25">
      <c r="A9" s="18"/>
      <c r="B9" s="18"/>
      <c r="C9" s="18"/>
    </row>
    <row r="10" spans="1:8" x14ac:dyDescent="0.25">
      <c r="A10" s="30" t="s">
        <v>49</v>
      </c>
      <c r="B10" s="30"/>
      <c r="C10" s="30"/>
      <c r="D10" s="30"/>
      <c r="E10" s="13">
        <f>SUM(E4:E8)</f>
        <v>0</v>
      </c>
      <c r="F10" s="13">
        <f>SUM(F4:F8)</f>
        <v>0</v>
      </c>
      <c r="G10" s="13">
        <f>SUM(G4:G8)</f>
        <v>0</v>
      </c>
    </row>
    <row r="12" spans="1:8" x14ac:dyDescent="0.25">
      <c r="A12" s="30" t="s">
        <v>47</v>
      </c>
      <c r="B12" s="30"/>
      <c r="C12" s="30"/>
      <c r="D12" s="30"/>
      <c r="E12" s="30"/>
      <c r="F12" s="30"/>
      <c r="G12" s="13">
        <f>SUM(E10:G10)</f>
        <v>0</v>
      </c>
    </row>
    <row r="14" spans="1:8" ht="18.75" x14ac:dyDescent="0.3">
      <c r="A14" s="24" t="s">
        <v>82</v>
      </c>
    </row>
    <row r="15" spans="1:8" ht="41.25" customHeight="1" x14ac:dyDescent="0.25">
      <c r="A15" s="34" t="s">
        <v>87</v>
      </c>
      <c r="B15" s="36"/>
      <c r="C15" s="36"/>
      <c r="D15" s="36"/>
      <c r="E15" s="36"/>
      <c r="F15" s="38"/>
      <c r="G15" s="38"/>
      <c r="H15" s="38"/>
    </row>
    <row r="16" spans="1:8" ht="47.25" x14ac:dyDescent="0.25">
      <c r="A16" s="2" t="s">
        <v>21</v>
      </c>
      <c r="B16" s="2" t="s">
        <v>23</v>
      </c>
      <c r="C16" s="2" t="s">
        <v>24</v>
      </c>
      <c r="D16" s="29" t="s">
        <v>40</v>
      </c>
      <c r="E16" s="2" t="s">
        <v>71</v>
      </c>
      <c r="F16" s="2" t="s">
        <v>77</v>
      </c>
      <c r="G16" s="2" t="s">
        <v>78</v>
      </c>
      <c r="H16" s="25" t="s">
        <v>88</v>
      </c>
    </row>
    <row r="17" spans="1:8" x14ac:dyDescent="0.25">
      <c r="A17" s="26" t="s">
        <v>45</v>
      </c>
      <c r="B17" s="26" t="s">
        <v>27</v>
      </c>
      <c r="C17" s="26" t="s">
        <v>79</v>
      </c>
      <c r="D17" s="1" t="s">
        <v>1</v>
      </c>
      <c r="E17" s="12">
        <v>50000</v>
      </c>
      <c r="F17" s="12">
        <v>50000</v>
      </c>
      <c r="G17" s="12">
        <v>50000</v>
      </c>
      <c r="H17" s="12">
        <v>190000</v>
      </c>
    </row>
    <row r="18" spans="1:8" x14ac:dyDescent="0.25">
      <c r="A18" s="1"/>
      <c r="B18" s="1"/>
      <c r="C18" s="1"/>
      <c r="D18" s="1"/>
      <c r="E18" s="12">
        <v>0</v>
      </c>
      <c r="F18" s="12">
        <v>0</v>
      </c>
      <c r="G18" s="12">
        <v>0</v>
      </c>
      <c r="H18" s="12">
        <v>0</v>
      </c>
    </row>
    <row r="19" spans="1:8" x14ac:dyDescent="0.25">
      <c r="A19" s="1"/>
      <c r="B19" s="1"/>
      <c r="C19" s="1"/>
      <c r="D19" s="1"/>
      <c r="E19" s="12">
        <v>0</v>
      </c>
      <c r="F19" s="12">
        <v>0</v>
      </c>
      <c r="G19" s="12">
        <v>0</v>
      </c>
      <c r="H19" s="12">
        <v>0</v>
      </c>
    </row>
    <row r="21" spans="1:8" x14ac:dyDescent="0.25">
      <c r="D21" s="19" t="s">
        <v>49</v>
      </c>
      <c r="E21" s="13">
        <f>SUM(E17:E19)</f>
        <v>50000</v>
      </c>
      <c r="F21" s="13">
        <f>SUM(F17:F19)</f>
        <v>50000</v>
      </c>
      <c r="G21" s="13">
        <f>SUM(G17:G19)</f>
        <v>50000</v>
      </c>
    </row>
    <row r="23" spans="1:8" x14ac:dyDescent="0.25">
      <c r="A23" s="30" t="s">
        <v>85</v>
      </c>
      <c r="B23" s="30"/>
      <c r="C23" s="30"/>
      <c r="D23" s="30"/>
      <c r="E23" s="30"/>
      <c r="F23" s="30"/>
      <c r="G23" s="13">
        <f>SUM(E21:G21)</f>
        <v>150000</v>
      </c>
    </row>
    <row r="25" spans="1:8" x14ac:dyDescent="0.25">
      <c r="A25" s="30" t="s">
        <v>83</v>
      </c>
      <c r="B25" s="30"/>
      <c r="C25" s="30"/>
      <c r="D25" s="30" t="s">
        <v>74</v>
      </c>
      <c r="E25" s="37"/>
      <c r="F25" s="37"/>
      <c r="G25" s="13">
        <f>+G12+G23</f>
        <v>150000</v>
      </c>
    </row>
    <row r="83" spans="1:2" x14ac:dyDescent="0.25">
      <c r="A83" t="s">
        <v>25</v>
      </c>
      <c r="B83" t="s">
        <v>1</v>
      </c>
    </row>
    <row r="84" spans="1:2" x14ac:dyDescent="0.25">
      <c r="A84" t="s">
        <v>26</v>
      </c>
      <c r="B84" t="s">
        <v>16</v>
      </c>
    </row>
    <row r="85" spans="1:2" x14ac:dyDescent="0.25">
      <c r="A85" t="s">
        <v>27</v>
      </c>
      <c r="B85" t="s">
        <v>68</v>
      </c>
    </row>
    <row r="86" spans="1:2" x14ac:dyDescent="0.25">
      <c r="A86" t="s">
        <v>28</v>
      </c>
    </row>
    <row r="87" spans="1:2" x14ac:dyDescent="0.25">
      <c r="A87" t="s">
        <v>29</v>
      </c>
    </row>
    <row r="88" spans="1:2" x14ac:dyDescent="0.25">
      <c r="A88" t="s">
        <v>30</v>
      </c>
    </row>
    <row r="89" spans="1:2" x14ac:dyDescent="0.25">
      <c r="A89" t="s">
        <v>59</v>
      </c>
    </row>
    <row r="90" spans="1:2" x14ac:dyDescent="0.25">
      <c r="A90" t="s">
        <v>60</v>
      </c>
    </row>
  </sheetData>
  <mergeCells count="6">
    <mergeCell ref="A23:F23"/>
    <mergeCell ref="A25:F25"/>
    <mergeCell ref="A15:H15"/>
    <mergeCell ref="A2:H2"/>
    <mergeCell ref="A10:D10"/>
    <mergeCell ref="A12:F12"/>
  </mergeCells>
  <dataValidations count="4">
    <dataValidation type="list" allowBlank="1" showInputMessage="1" showErrorMessage="1" sqref="A83:A88" xr:uid="{F774FC8C-B055-44AE-9D7A-48CDE55F89D4}">
      <formula1>$A$84:$A$89</formula1>
    </dataValidation>
    <dataValidation type="list" allowBlank="1" showInputMessage="1" showErrorMessage="1" sqref="B4:B8" xr:uid="{550E1855-32DF-4791-A5FD-EBAB17A339CA}">
      <formula1>$A$83:$A$90</formula1>
    </dataValidation>
    <dataValidation type="list" allowBlank="1" showInputMessage="1" showErrorMessage="1" sqref="D4:D5 D17:D19" xr:uid="{2E3D1042-6D45-4BF5-8375-569958B44D1D}">
      <formula1>$B$83:$B$85</formula1>
    </dataValidation>
    <dataValidation type="list" allowBlank="1" showInputMessage="1" showErrorMessage="1" sqref="B17:B19" xr:uid="{73BC6E1B-8ABA-45C8-B06E-EF7E6761AF4B}">
      <formula1>$A$86:$A$93</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DB9EC-D08E-40C8-8371-32FF3419D5A3}">
  <dimension ref="A1:E10"/>
  <sheetViews>
    <sheetView workbookViewId="0">
      <selection sqref="A1:E1"/>
    </sheetView>
  </sheetViews>
  <sheetFormatPr defaultColWidth="8.7109375" defaultRowHeight="15" x14ac:dyDescent="0.25"/>
  <cols>
    <col min="1" max="1" width="32.42578125" customWidth="1"/>
    <col min="2" max="2" width="22.28515625" customWidth="1"/>
    <col min="3" max="5" width="13.28515625" customWidth="1"/>
  </cols>
  <sheetData>
    <row r="1" spans="1:5" ht="31.15" customHeight="1" x14ac:dyDescent="0.25">
      <c r="A1" s="34" t="s">
        <v>54</v>
      </c>
      <c r="B1" s="35"/>
      <c r="C1" s="35"/>
      <c r="D1" s="35"/>
      <c r="E1" s="35"/>
    </row>
    <row r="2" spans="1:5" ht="15.75" x14ac:dyDescent="0.25">
      <c r="A2" s="2" t="s">
        <v>22</v>
      </c>
      <c r="B2" s="5" t="s">
        <v>5</v>
      </c>
      <c r="C2" s="5" t="s">
        <v>6</v>
      </c>
      <c r="D2" s="5" t="s">
        <v>7</v>
      </c>
      <c r="E2" s="5" t="s">
        <v>8</v>
      </c>
    </row>
    <row r="3" spans="1:5" ht="28.15" customHeight="1" x14ac:dyDescent="0.25">
      <c r="A3" s="1" t="s">
        <v>3</v>
      </c>
      <c r="B3" s="12">
        <f>SUM(C3:E3)</f>
        <v>0</v>
      </c>
      <c r="C3" s="12">
        <v>0</v>
      </c>
      <c r="D3" s="12">
        <v>0</v>
      </c>
      <c r="E3" s="12">
        <v>0</v>
      </c>
    </row>
    <row r="4" spans="1:5" ht="28.15" customHeight="1" x14ac:dyDescent="0.25">
      <c r="A4" s="1" t="s">
        <v>9</v>
      </c>
      <c r="B4" s="12">
        <f>SUM(C4:E4)</f>
        <v>0</v>
      </c>
      <c r="C4" s="12">
        <v>0</v>
      </c>
      <c r="D4" s="12">
        <v>0</v>
      </c>
      <c r="E4" s="12">
        <v>0</v>
      </c>
    </row>
    <row r="5" spans="1:5" ht="28.15" customHeight="1" x14ac:dyDescent="0.25">
      <c r="A5" s="1" t="s">
        <v>0</v>
      </c>
      <c r="B5" s="12">
        <f>SUM(C5:E5)</f>
        <v>0</v>
      </c>
      <c r="C5" s="12">
        <v>0</v>
      </c>
      <c r="D5" s="12">
        <v>0</v>
      </c>
      <c r="E5" s="12">
        <v>0</v>
      </c>
    </row>
    <row r="6" spans="1:5" ht="28.15" customHeight="1" x14ac:dyDescent="0.25">
      <c r="A6" s="4" t="s">
        <v>4</v>
      </c>
      <c r="B6" s="12">
        <f>SUM(C6:E6)</f>
        <v>0</v>
      </c>
      <c r="C6" s="12">
        <v>0</v>
      </c>
      <c r="D6" s="12">
        <v>0</v>
      </c>
      <c r="E6" s="12">
        <v>0</v>
      </c>
    </row>
    <row r="8" spans="1:5" x14ac:dyDescent="0.25">
      <c r="A8" s="30" t="s">
        <v>18</v>
      </c>
      <c r="B8" s="30"/>
      <c r="C8" s="14">
        <f>SUM(C3:C6)</f>
        <v>0</v>
      </c>
      <c r="D8" s="14">
        <f>SUM(D3:D6)</f>
        <v>0</v>
      </c>
      <c r="E8" s="14">
        <f>SUM(E3:E6)</f>
        <v>0</v>
      </c>
    </row>
    <row r="10" spans="1:5" x14ac:dyDescent="0.25">
      <c r="A10" s="30" t="s">
        <v>51</v>
      </c>
      <c r="B10" s="30"/>
      <c r="C10" s="30"/>
      <c r="D10" s="30"/>
      <c r="E10" s="13">
        <f>SUM(C8:E8)</f>
        <v>0</v>
      </c>
    </row>
  </sheetData>
  <mergeCells count="3">
    <mergeCell ref="A8:B8"/>
    <mergeCell ref="A1:E1"/>
    <mergeCell ref="A10:D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507EC-A8A9-B949-BB68-23273353778E}">
  <dimension ref="A1:C11"/>
  <sheetViews>
    <sheetView workbookViewId="0">
      <selection activeCell="B14" sqref="B14"/>
    </sheetView>
  </sheetViews>
  <sheetFormatPr defaultColWidth="8.7109375" defaultRowHeight="15" x14ac:dyDescent="0.25"/>
  <cols>
    <col min="1" max="1" width="32.42578125" customWidth="1"/>
    <col min="2" max="2" width="22.28515625" customWidth="1"/>
    <col min="3" max="3" width="8.7109375" hidden="1" customWidth="1"/>
  </cols>
  <sheetData>
    <row r="1" spans="1:3" ht="39" customHeight="1" x14ac:dyDescent="0.25">
      <c r="A1" s="39" t="s">
        <v>81</v>
      </c>
      <c r="B1" s="40"/>
      <c r="C1" t="s">
        <v>32</v>
      </c>
    </row>
    <row r="2" spans="1:3" ht="15.75" x14ac:dyDescent="0.25">
      <c r="A2" s="2" t="s">
        <v>22</v>
      </c>
      <c r="B2" s="5" t="s">
        <v>5</v>
      </c>
    </row>
    <row r="3" spans="1:3" ht="28.15" customHeight="1" x14ac:dyDescent="0.25">
      <c r="A3" s="1" t="s">
        <v>33</v>
      </c>
      <c r="B3" s="15">
        <f>SUM(Personnel!L23)</f>
        <v>750000</v>
      </c>
      <c r="C3" s="16">
        <f t="shared" ref="C3:C9" si="0">B3/$B$11</f>
        <v>0.46875</v>
      </c>
    </row>
    <row r="4" spans="1:3" ht="28.15" customHeight="1" x14ac:dyDescent="0.25">
      <c r="A4" s="1" t="s">
        <v>38</v>
      </c>
      <c r="B4" s="15">
        <f>Postdocs!G23</f>
        <v>700000</v>
      </c>
      <c r="C4" s="16"/>
    </row>
    <row r="5" spans="1:3" ht="28.15" customHeight="1" x14ac:dyDescent="0.25">
      <c r="A5" s="1" t="s">
        <v>39</v>
      </c>
      <c r="B5" s="15">
        <f>'Postgrad students'!G25</f>
        <v>150000</v>
      </c>
      <c r="C5" s="16">
        <f t="shared" si="0"/>
        <v>9.375E-2</v>
      </c>
    </row>
    <row r="6" spans="1:3" ht="28.15" customHeight="1" x14ac:dyDescent="0.25">
      <c r="A6" s="1" t="s">
        <v>3</v>
      </c>
      <c r="B6" s="15">
        <f>SUM('Other Direct Costs'!C3:E3)</f>
        <v>0</v>
      </c>
      <c r="C6" s="16">
        <f t="shared" si="0"/>
        <v>0</v>
      </c>
    </row>
    <row r="7" spans="1:3" ht="28.15" customHeight="1" x14ac:dyDescent="0.25">
      <c r="A7" s="1" t="s">
        <v>9</v>
      </c>
      <c r="B7" s="15">
        <f>SUM('Other Direct Costs'!C4:E4)</f>
        <v>0</v>
      </c>
      <c r="C7" s="16">
        <f t="shared" si="0"/>
        <v>0</v>
      </c>
    </row>
    <row r="8" spans="1:3" ht="28.15" customHeight="1" x14ac:dyDescent="0.25">
      <c r="A8" s="1" t="s">
        <v>0</v>
      </c>
      <c r="B8" s="15">
        <f>SUM('Other Direct Costs'!C5:E5)</f>
        <v>0</v>
      </c>
      <c r="C8" s="16">
        <f t="shared" si="0"/>
        <v>0</v>
      </c>
    </row>
    <row r="9" spans="1:3" ht="28.15" customHeight="1" x14ac:dyDescent="0.25">
      <c r="A9" s="4" t="s">
        <v>4</v>
      </c>
      <c r="B9" s="15">
        <f>SUM('Other Direct Costs'!C6:E6)</f>
        <v>0</v>
      </c>
      <c r="C9" s="16">
        <f t="shared" si="0"/>
        <v>0</v>
      </c>
    </row>
    <row r="11" spans="1:3" x14ac:dyDescent="0.25">
      <c r="A11" s="7" t="s">
        <v>34</v>
      </c>
      <c r="B11" s="17">
        <f>SUM(B3:B9)</f>
        <v>1600000</v>
      </c>
    </row>
  </sheetData>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880E85E5D7B74E92C28B2C0720FD69" ma:contentTypeVersion="12" ma:contentTypeDescription="Create a new document." ma:contentTypeScope="" ma:versionID="2f7939abc7cab966ad9880c857fadab4">
  <xsd:schema xmlns:xsd="http://www.w3.org/2001/XMLSchema" xmlns:xs="http://www.w3.org/2001/XMLSchema" xmlns:p="http://schemas.microsoft.com/office/2006/metadata/properties" xmlns:ns2="dda20bee-4626-43a3-a92d-751b99935922" xmlns:ns3="c107ec1f-1a0f-4e83-a211-bcbe65a9bc4f" targetNamespace="http://schemas.microsoft.com/office/2006/metadata/properties" ma:root="true" ma:fieldsID="e213d7f268f9e866849f754049b59eab" ns2:_="" ns3:_="">
    <xsd:import namespace="dda20bee-4626-43a3-a92d-751b99935922"/>
    <xsd:import namespace="c107ec1f-1a0f-4e83-a211-bcbe65a9bc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20bee-4626-43a3-a92d-751b999359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647c689-50bb-4dac-a5df-ea65e8388fc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07ec1f-1a0f-4e83-a211-bcbe65a9bc4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d2dafd0-cba3-487e-ba32-e6bd1b0872f9}" ma:internalName="TaxCatchAll" ma:showField="CatchAllData" ma:web="c107ec1f-1a0f-4e83-a211-bcbe65a9bc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107ec1f-1a0f-4e83-a211-bcbe65a9bc4f" xsi:nil="true"/>
    <lcf76f155ced4ddcb4097134ff3c332f xmlns="dda20bee-4626-43a3-a92d-751b999359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2142E2-C24E-4609-9F47-164393B68BA0}">
  <ds:schemaRefs>
    <ds:schemaRef ds:uri="http://schemas.microsoft.com/sharepoint/v3/contenttype/forms"/>
  </ds:schemaRefs>
</ds:datastoreItem>
</file>

<file path=customXml/itemProps2.xml><?xml version="1.0" encoding="utf-8"?>
<ds:datastoreItem xmlns:ds="http://schemas.openxmlformats.org/officeDocument/2006/customXml" ds:itemID="{9602DEA9-6219-431D-BF16-2C9DB5B1DE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20bee-4626-43a3-a92d-751b99935922"/>
    <ds:schemaRef ds:uri="c107ec1f-1a0f-4e83-a211-bcbe65a9bc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928A75-6067-4161-9859-EDBA9ACDB788}">
  <ds:schemaRefs>
    <ds:schemaRef ds:uri="http://schemas.microsoft.com/office/2006/metadata/properties"/>
    <ds:schemaRef ds:uri="http://purl.org/dc/elements/1.1/"/>
    <ds:schemaRef ds:uri="http://www.w3.org/XML/1998/namespace"/>
    <ds:schemaRef ds:uri="http://purl.org/dc/dcmitype/"/>
    <ds:schemaRef ds:uri="http://schemas.microsoft.com/office/2006/documentManagement/types"/>
    <ds:schemaRef ds:uri="http://schemas.openxmlformats.org/package/2006/metadata/core-properties"/>
    <ds:schemaRef ds:uri="c107ec1f-1a0f-4e83-a211-bcbe65a9bc4f"/>
    <ds:schemaRef ds:uri="http://purl.org/dc/terms/"/>
    <ds:schemaRef ds:uri="http://schemas.microsoft.com/office/infopath/2007/PartnerControls"/>
    <ds:schemaRef ds:uri="dda20bee-4626-43a3-a92d-751b9993592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Personnel</vt:lpstr>
      <vt:lpstr>Postdocs</vt:lpstr>
      <vt:lpstr>Postgrad students</vt:lpstr>
      <vt:lpstr>Other Direct Costs</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Dionne Miles</cp:lastModifiedBy>
  <cp:revision/>
  <dcterms:created xsi:type="dcterms:W3CDTF">2022-06-22T14:48:47Z</dcterms:created>
  <dcterms:modified xsi:type="dcterms:W3CDTF">2022-07-11T08:49:34Z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0x01010019880E85E5D7B74E92C28B2C0720FD69</vt:lpwstr>
  </property>
  <property fmtid="{D5CDD505-2E9C-101B-9397-08002B2CF9AE}" pid="3" name="MediaServiceImageTags">
    <vt:lpwstr/>
  </property>
</Properties>
</file>